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8265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W23" i="6" l="1"/>
  <c r="AW22" i="6"/>
  <c r="AW18" i="6"/>
  <c r="AW15" i="6"/>
  <c r="AW8" i="6"/>
  <c r="AM13" i="6" l="1"/>
  <c r="AM9" i="6" l="1"/>
  <c r="S5" i="6"/>
  <c r="AM20" i="6"/>
  <c r="AM19" i="6"/>
  <c r="AM17" i="6"/>
  <c r="AM16" i="6"/>
  <c r="B4" i="6"/>
  <c r="D8" i="6" s="1"/>
  <c r="D10" i="6" s="1"/>
  <c r="D11" i="6" s="1"/>
  <c r="D12" i="6" s="1"/>
  <c r="D14" i="6" s="1"/>
  <c r="D15" i="6" s="1"/>
  <c r="D16" i="6" s="1"/>
  <c r="D17" i="6" s="1"/>
  <c r="D19" i="6" s="1"/>
  <c r="D22" i="6" s="1"/>
</calcChain>
</file>

<file path=xl/sharedStrings.xml><?xml version="1.0" encoding="utf-8"?>
<sst xmlns="http://schemas.openxmlformats.org/spreadsheetml/2006/main" count="60" uniqueCount="54">
  <si>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</si>
  <si>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</si>
  <si>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</si>
  <si>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</si>
  <si>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</si>
  <si>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</si>
  <si>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頻出度A（2周目）</t>
    <rPh sb="0" eb="3">
      <t>ヒンシュツド</t>
    </rPh>
    <rPh sb="6" eb="8">
      <t>シュウメ</t>
    </rPh>
    <phoneticPr fontId="1"/>
  </si>
  <si>
    <t>頻出度B（2周目）</t>
    <rPh sb="0" eb="3">
      <t>ヒンシュツド</t>
    </rPh>
    <rPh sb="6" eb="8">
      <t>シュウメ</t>
    </rPh>
    <phoneticPr fontId="1"/>
  </si>
  <si>
    <t>頻出度A（3周目）</t>
    <rPh sb="0" eb="3">
      <t>ヒンシュツド</t>
    </rPh>
    <rPh sb="6" eb="8">
      <t>シュウメ</t>
    </rPh>
    <phoneticPr fontId="1"/>
  </si>
  <si>
    <t>頻出度B（3周目）</t>
    <rPh sb="0" eb="3">
      <t>ヒンシュツド</t>
    </rPh>
    <rPh sb="6" eb="8">
      <t>シュウメ</t>
    </rPh>
    <phoneticPr fontId="1"/>
  </si>
  <si>
    <t>頻出度C（苦手分野のみ）</t>
    <rPh sb="0" eb="3">
      <t>ヒンシュツド</t>
    </rPh>
    <rPh sb="5" eb="9">
      <t>ニガテブンヤ</t>
    </rPh>
    <phoneticPr fontId="1"/>
  </si>
  <si>
    <t>模擬試験①（200点満点）</t>
    <rPh sb="0" eb="4">
      <t>モギシケン</t>
    </rPh>
    <rPh sb="9" eb="12">
      <t>テンマンテン</t>
    </rPh>
    <phoneticPr fontId="1"/>
  </si>
  <si>
    <t>模擬試験②（200点満点）</t>
    <rPh sb="0" eb="4">
      <t>モギシケン</t>
    </rPh>
    <rPh sb="9" eb="12">
      <t>テンマンテン</t>
    </rPh>
    <phoneticPr fontId="1"/>
  </si>
  <si>
    <t>模擬試験⑤（200点満点）</t>
    <rPh sb="0" eb="4">
      <t>モギシケン</t>
    </rPh>
    <rPh sb="9" eb="12">
      <t>テンマンテン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</si>
  <si>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</si>
  <si>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</si>
  <si>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基本を確実におさえよう</t>
    <rPh sb="0" eb="2">
      <t>キホン</t>
    </rPh>
    <rPh sb="3" eb="5">
      <t>カクジツ</t>
    </rPh>
    <phoneticPr fontId="1"/>
  </si>
  <si>
    <t>読み</t>
    <rPh sb="0" eb="1">
      <t>ヨ</t>
    </rPh>
    <phoneticPr fontId="1"/>
  </si>
  <si>
    <t>部首</t>
    <rPh sb="0" eb="2">
      <t>ブシュ</t>
    </rPh>
    <phoneticPr fontId="1"/>
  </si>
  <si>
    <t>熟語構成</t>
    <rPh sb="0" eb="4">
      <t>ジュクゴコウセイ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</si>
  <si>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</si>
  <si>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</si>
  <si>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</si>
  <si>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</si>
  <si>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同音・同訓異字</t>
    <rPh sb="0" eb="2">
      <t>ドウオン</t>
    </rPh>
    <rPh sb="3" eb="7">
      <t>ドウクンイジ</t>
    </rPh>
    <phoneticPr fontId="1"/>
  </si>
  <si>
    <t>誤字訂正</t>
    <rPh sb="0" eb="4">
      <t>ゴジテイセイ</t>
    </rPh>
    <phoneticPr fontId="1"/>
  </si>
  <si>
    <t>送りがな</t>
    <rPh sb="0" eb="1">
      <t>オク</t>
    </rPh>
    <phoneticPr fontId="1"/>
  </si>
  <si>
    <t>書き取り</t>
    <rPh sb="0" eb="1">
      <t>カ</t>
    </rPh>
    <rPh sb="2" eb="3">
      <t>ト</t>
    </rPh>
    <phoneticPr fontId="1"/>
  </si>
  <si>
    <t>準2級 10日間完成コース</t>
    <rPh sb="0" eb="1">
      <t>ジュン</t>
    </rPh>
    <rPh sb="2" eb="3">
      <t>キュウ</t>
    </rPh>
    <rPh sb="6" eb="8">
      <t>ニチカン</t>
    </rPh>
    <rPh sb="8" eb="10">
      <t>カンセイ</t>
    </rPh>
    <phoneticPr fontId="1"/>
  </si>
  <si>
    <t>やること</t>
    <phoneticPr fontId="1"/>
  </si>
  <si>
    <t>メッセージ</t>
    <phoneticPr fontId="1"/>
  </si>
  <si>
    <t>まずは実力チェック！</t>
    <rPh sb="3" eb="5">
      <t>ジツリョク</t>
    </rPh>
    <phoneticPr fontId="1"/>
  </si>
  <si>
    <t>ここが合否を決める！</t>
    <rPh sb="3" eb="5">
      <t>ゴウヒ</t>
    </rPh>
    <rPh sb="6" eb="7">
      <t>キ</t>
    </rPh>
    <phoneticPr fontId="1"/>
  </si>
  <si>
    <t>チェックのついている問題を徹底的に</t>
    <rPh sb="10" eb="12">
      <t>モンダイ</t>
    </rPh>
    <rPh sb="13" eb="16">
      <t>テッテイテキ</t>
    </rPh>
    <phoneticPr fontId="1"/>
  </si>
  <si>
    <t>時間配分を意識しよう</t>
    <rPh sb="0" eb="4">
      <t>ジカンハイブン</t>
    </rPh>
    <rPh sb="5" eb="7">
      <t>イシキ</t>
    </rPh>
    <phoneticPr fontId="1"/>
  </si>
  <si>
    <t>チェック×2のついている問題を確実に覚える！</t>
    <rPh sb="12" eb="14">
      <t>モンダイ</t>
    </rPh>
    <rPh sb="15" eb="17">
      <t>カクジツ</t>
    </rPh>
    <rPh sb="18" eb="19">
      <t>オボ</t>
    </rPh>
    <phoneticPr fontId="1"/>
  </si>
  <si>
    <t>備えあれば憂いなし</t>
    <rPh sb="0" eb="1">
      <t>ソナ</t>
    </rPh>
    <rPh sb="5" eb="6">
      <t>ウレ</t>
    </rPh>
    <phoneticPr fontId="1"/>
  </si>
  <si>
    <t>本番と同じ緊張感で臨もう！</t>
    <rPh sb="0" eb="2">
      <t>ホンバン</t>
    </rPh>
    <rPh sb="3" eb="4">
      <t>オナ</t>
    </rPh>
    <rPh sb="5" eb="8">
      <t>キンチョウカン</t>
    </rPh>
    <rPh sb="9" eb="10">
      <t>ノゾ</t>
    </rPh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</si>
  <si>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</si>
  <si>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</si>
  <si>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/20</t>
    <phoneticPr fontId="1"/>
  </si>
  <si>
    <t>/200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</si>
  <si>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</si>
  <si>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</si>
  <si>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</si>
  <si>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</si>
  <si>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</si>
  <si>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</si>
  <si>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</si>
  <si>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 xml:space="preserve"> に、その日学習したページ数や、模試・特別問題の点数を記録しましょう！</t>
    <phoneticPr fontId="1"/>
  </si>
  <si>
    <t>―</t>
    <phoneticPr fontId="1"/>
  </si>
  <si>
    <t>マスターした問題形式・頻出度の欄に○をつけ、学習の進行度を確かめましょう！</t>
    <rPh sb="6" eb="8">
      <t>モンダイ</t>
    </rPh>
    <rPh sb="8" eb="10">
      <t>ケイシキ</t>
    </rPh>
    <rPh sb="11" eb="14">
      <t>ヒンシュツド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</si>
  <si>
    <t>第1回特別問題（20点満点）にも取り組もう</t>
    <rPh sb="0" eb="1">
      <t>ダイ</t>
    </rPh>
    <rPh sb="2" eb="3">
      <t>カイ</t>
    </rPh>
    <rPh sb="3" eb="5">
      <t>トクベツ</t>
    </rPh>
    <rPh sb="5" eb="7">
      <t>モンダイ</t>
    </rPh>
    <rPh sb="10" eb="13">
      <t>テンマンテン</t>
    </rPh>
    <rPh sb="16" eb="17">
      <t>ト</t>
    </rPh>
    <rPh sb="18" eb="19">
      <t>ク</t>
    </rPh>
    <phoneticPr fontId="1"/>
  </si>
  <si>
    <t>第2回特別問題（20点満点）にも取り組もう</t>
    <rPh sb="0" eb="1">
      <t>ダイ</t>
    </rPh>
    <rPh sb="2" eb="3">
      <t>カイ</t>
    </rPh>
    <rPh sb="3" eb="7">
      <t>トクベツモンダイ</t>
    </rPh>
    <rPh sb="10" eb="13">
      <t>テンマンテン</t>
    </rPh>
    <rPh sb="16" eb="17">
      <t>ト</t>
    </rPh>
    <rPh sb="18" eb="19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</si>
</sst>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2">
    <dxf>
      <font>
        <b val="0"/>
        <i val="0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7"/>
  <sheetViews>
    <sheetView tabSelected="1" workbookViewId="0">
      <selection activeCell="AL25" sqref="AL25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51" ht="18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47</v>
      </c>
      <c r="Z4" s="8"/>
      <c r="AA4" s="8"/>
    </row>
    <row r="5" spans="2:51" ht="18" customHeight="1" thickBot="1" x14ac:dyDescent="0.2">
      <c r="B5" t="s">
        <v>5</v>
      </c>
      <c r="E5" s="15"/>
      <c r="F5" s="17"/>
      <c r="G5" t="s">
        <v>2</v>
      </c>
      <c r="H5" s="15"/>
      <c r="I5" s="17"/>
      <c r="J5" t="s">
        <v>3</v>
      </c>
      <c r="K5" s="15"/>
      <c r="L5" s="17"/>
      <c r="M5" t="s">
        <v>4</v>
      </c>
      <c r="P5" s="28" t="s">
        <v>45</v>
      </c>
      <c r="Q5" s="28"/>
      <c r="S5" s="29">
        <f ca="1">TODAY()</f>
        <v>41986</v>
      </c>
      <c r="T5" s="30"/>
      <c r="U5" s="30"/>
      <c r="V5" s="31"/>
      <c r="Y5" s="15" t="s">
        <v>46</v>
      </c>
      <c r="Z5" s="16"/>
      <c r="AA5" s="16"/>
      <c r="AB5" s="17"/>
      <c r="AC5" s="46" t="s">
        <v>49</v>
      </c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27" t="s">
        <v>14</v>
      </c>
      <c r="C7" s="27"/>
      <c r="D7" s="27" t="s">
        <v>15</v>
      </c>
      <c r="E7" s="27"/>
      <c r="F7" s="27"/>
      <c r="G7" s="27"/>
      <c r="H7" s="27" t="s">
        <v>29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 t="s">
        <v>30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 t="s">
        <v>43</v>
      </c>
      <c r="AJ7" s="27"/>
      <c r="AK7" s="27"/>
      <c r="AL7" s="27"/>
      <c r="AM7" s="27" t="s">
        <v>44</v>
      </c>
      <c r="AN7" s="27"/>
      <c r="AO7" s="27"/>
      <c r="AP7" s="27"/>
      <c r="AQ7" s="27" t="s">
        <v>38</v>
      </c>
      <c r="AR7" s="27"/>
      <c r="AS7" s="27"/>
      <c r="AT7" s="27"/>
      <c r="AU7" s="27" t="s">
        <v>42</v>
      </c>
      <c r="AV7" s="27"/>
    </row>
    <row r="8" spans="2:51" ht="18" customHeight="1" thickBot="1" x14ac:dyDescent="0.2">
      <c r="B8" s="33">
        <v>1</v>
      </c>
      <c r="C8" s="33"/>
      <c r="D8" s="45" t="str">
        <f>IF(B4="OK", DATE(E5,H5,K5), "")</f>
        <v/>
      </c>
      <c r="E8" s="45"/>
      <c r="F8" s="45"/>
      <c r="G8" s="45"/>
      <c r="H8" s="35" t="s">
        <v>11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3" t="s">
        <v>31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5"/>
      <c r="AJ8" s="5"/>
      <c r="AK8" s="5"/>
      <c r="AL8" s="5"/>
      <c r="AQ8" s="15"/>
      <c r="AR8" s="16"/>
      <c r="AS8" s="16"/>
      <c r="AT8" s="17"/>
      <c r="AU8" s="33" t="s">
        <v>39</v>
      </c>
      <c r="AV8" s="33"/>
      <c r="AW8" s="32" t="str">
        <f>IF(AQ8&gt;=140,"合格圏内","")</f>
        <v/>
      </c>
      <c r="AX8" s="32"/>
      <c r="AY8" s="32"/>
    </row>
    <row r="9" spans="2:51" ht="18" customHeight="1" x14ac:dyDescent="0.15">
      <c r="B9" s="33"/>
      <c r="C9" s="33"/>
      <c r="D9" s="45"/>
      <c r="E9" s="45"/>
      <c r="F9" s="45"/>
      <c r="G9" s="45"/>
      <c r="H9" s="35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3" t="s">
        <v>16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6"/>
      <c r="AJ9" s="37"/>
      <c r="AK9" s="37"/>
      <c r="AL9" s="38"/>
      <c r="AM9" s="34">
        <f>IF(28-SUM(AI9:AI12)&gt;0,28-SUM(AI9:AI12),"済")</f>
        <v>28</v>
      </c>
      <c r="AN9" s="35"/>
      <c r="AO9" s="35"/>
      <c r="AP9" s="35"/>
    </row>
    <row r="10" spans="2:51" ht="18" customHeight="1" x14ac:dyDescent="0.15">
      <c r="B10" s="33">
        <v>2</v>
      </c>
      <c r="C10" s="33"/>
      <c r="D10" s="45" t="str">
        <f>IF(D8="","",D8+1)</f>
        <v/>
      </c>
      <c r="E10" s="45"/>
      <c r="F10" s="45"/>
      <c r="G10" s="4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42"/>
      <c r="AJ10" s="43"/>
      <c r="AK10" s="43"/>
      <c r="AL10" s="44"/>
      <c r="AM10" s="34"/>
      <c r="AN10" s="35"/>
      <c r="AO10" s="35"/>
      <c r="AP10" s="35"/>
    </row>
    <row r="11" spans="2:51" ht="18" customHeight="1" x14ac:dyDescent="0.15">
      <c r="B11" s="33">
        <v>3</v>
      </c>
      <c r="C11" s="33"/>
      <c r="D11" s="45" t="str">
        <f>IF(D10="","",D10+1)</f>
        <v/>
      </c>
      <c r="E11" s="45"/>
      <c r="F11" s="45"/>
      <c r="G11" s="4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42"/>
      <c r="AJ11" s="43"/>
      <c r="AK11" s="43"/>
      <c r="AL11" s="44"/>
      <c r="AM11" s="34"/>
      <c r="AN11" s="35"/>
      <c r="AO11" s="35"/>
      <c r="AP11" s="35"/>
    </row>
    <row r="12" spans="2:51" ht="18" customHeight="1" thickBot="1" x14ac:dyDescent="0.2">
      <c r="B12" s="33">
        <v>4</v>
      </c>
      <c r="C12" s="33"/>
      <c r="D12" s="45" t="str">
        <f t="shared" ref="D12:D17" si="0">IF(D11="","",D11+1)</f>
        <v/>
      </c>
      <c r="E12" s="45"/>
      <c r="F12" s="45"/>
      <c r="G12" s="4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9"/>
      <c r="AJ12" s="40"/>
      <c r="AK12" s="40"/>
      <c r="AL12" s="41"/>
      <c r="AM12" s="34"/>
      <c r="AN12" s="35"/>
      <c r="AO12" s="35"/>
      <c r="AP12" s="35"/>
    </row>
    <row r="13" spans="2:51" ht="18" customHeight="1" x14ac:dyDescent="0.15">
      <c r="B13" s="33"/>
      <c r="C13" s="33"/>
      <c r="D13" s="45"/>
      <c r="E13" s="45"/>
      <c r="F13" s="45"/>
      <c r="G13" s="45"/>
      <c r="H13" s="35" t="s">
        <v>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3" t="s">
        <v>32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6"/>
      <c r="AJ13" s="37"/>
      <c r="AK13" s="37"/>
      <c r="AL13" s="38"/>
      <c r="AM13" s="33">
        <f>IF(20-SUM(AI13:AI15)&gt;0,20-SUM(AI13:AI15),"済")</f>
        <v>20</v>
      </c>
      <c r="AN13" s="33"/>
      <c r="AO13" s="33"/>
      <c r="AP13" s="33"/>
    </row>
    <row r="14" spans="2:51" ht="18" customHeight="1" thickBot="1" x14ac:dyDescent="0.2">
      <c r="B14" s="33">
        <v>5</v>
      </c>
      <c r="C14" s="33"/>
      <c r="D14" s="45" t="str">
        <f>IF(D12="","",D12+1)</f>
        <v/>
      </c>
      <c r="E14" s="45"/>
      <c r="F14" s="45"/>
      <c r="G14" s="4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42"/>
      <c r="AJ14" s="43"/>
      <c r="AK14" s="43"/>
      <c r="AL14" s="44"/>
      <c r="AM14" s="33"/>
      <c r="AN14" s="33"/>
      <c r="AO14" s="33"/>
      <c r="AP14" s="33"/>
      <c r="AQ14" s="6"/>
    </row>
    <row r="15" spans="2:51" ht="18" customHeight="1" thickBot="1" x14ac:dyDescent="0.2">
      <c r="B15" s="33">
        <v>6</v>
      </c>
      <c r="C15" s="33"/>
      <c r="D15" s="45" t="str">
        <f t="shared" si="0"/>
        <v/>
      </c>
      <c r="E15" s="45"/>
      <c r="F15" s="45"/>
      <c r="G15" s="4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3" t="s">
        <v>52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9"/>
      <c r="AJ15" s="40"/>
      <c r="AK15" s="40"/>
      <c r="AL15" s="41"/>
      <c r="AM15" s="33"/>
      <c r="AN15" s="33"/>
      <c r="AO15" s="33"/>
      <c r="AP15" s="33"/>
      <c r="AQ15" s="15"/>
      <c r="AR15" s="16"/>
      <c r="AS15" s="16"/>
      <c r="AT15" s="17"/>
      <c r="AU15" s="33" t="s">
        <v>40</v>
      </c>
      <c r="AV15" s="33"/>
      <c r="AW15" s="32" t="str">
        <f>IF(AQ15&gt;=14,"合格圏内","")</f>
        <v/>
      </c>
      <c r="AX15" s="32"/>
      <c r="AY15" s="32"/>
    </row>
    <row r="16" spans="2:51" ht="18" customHeight="1" thickBot="1" x14ac:dyDescent="0.2">
      <c r="B16" s="33">
        <v>7</v>
      </c>
      <c r="C16" s="33"/>
      <c r="D16" s="45" t="str">
        <f t="shared" si="0"/>
        <v/>
      </c>
      <c r="E16" s="45"/>
      <c r="F16" s="45"/>
      <c r="G16" s="45"/>
      <c r="H16" s="35" t="s">
        <v>6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3" t="s">
        <v>33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15"/>
      <c r="AJ16" s="16"/>
      <c r="AK16" s="16"/>
      <c r="AL16" s="17"/>
      <c r="AM16" s="33">
        <f>IF(28-AI16&gt;0,28-AI16,"済")</f>
        <v>28</v>
      </c>
      <c r="AN16" s="33"/>
      <c r="AO16" s="33"/>
      <c r="AP16" s="33"/>
    </row>
    <row r="17" spans="2:51" ht="18" customHeight="1" thickBot="1" x14ac:dyDescent="0.2">
      <c r="B17" s="33">
        <v>8</v>
      </c>
      <c r="C17" s="33"/>
      <c r="D17" s="45" t="str">
        <f t="shared" si="0"/>
        <v/>
      </c>
      <c r="E17" s="45"/>
      <c r="F17" s="45"/>
      <c r="G17" s="45"/>
      <c r="H17" s="35" t="s">
        <v>7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3" t="s">
        <v>33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15"/>
      <c r="AJ17" s="16"/>
      <c r="AK17" s="16"/>
      <c r="AL17" s="17"/>
      <c r="AM17" s="33">
        <f>IF(20-AI17&gt;0,20-AI17,"済")</f>
        <v>20</v>
      </c>
      <c r="AN17" s="33"/>
      <c r="AO17" s="33"/>
      <c r="AP17" s="33"/>
    </row>
    <row r="18" spans="2:51" ht="18" customHeight="1" thickBot="1" x14ac:dyDescent="0.2">
      <c r="B18" s="33"/>
      <c r="C18" s="33"/>
      <c r="D18" s="45"/>
      <c r="E18" s="45"/>
      <c r="F18" s="45"/>
      <c r="G18" s="45"/>
      <c r="H18" s="35" t="s">
        <v>12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3" t="s">
        <v>34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5"/>
      <c r="AJ18" s="5"/>
      <c r="AK18" s="5"/>
      <c r="AL18" s="5"/>
      <c r="AQ18" s="15"/>
      <c r="AR18" s="16"/>
      <c r="AS18" s="16"/>
      <c r="AT18" s="17"/>
      <c r="AU18" s="33" t="s">
        <v>39</v>
      </c>
      <c r="AV18" s="33"/>
      <c r="AW18" s="32" t="str">
        <f>IF(AQ18&gt;=140,"合格圏内","")</f>
        <v/>
      </c>
      <c r="AX18" s="32"/>
      <c r="AY18" s="32"/>
    </row>
    <row r="19" spans="2:51" ht="18" customHeight="1" thickBot="1" x14ac:dyDescent="0.2">
      <c r="B19" s="33">
        <v>9</v>
      </c>
      <c r="C19" s="33"/>
      <c r="D19" s="45" t="str">
        <f>IF(D17="","",D17+1)</f>
        <v/>
      </c>
      <c r="E19" s="45"/>
      <c r="F19" s="45"/>
      <c r="G19" s="45"/>
      <c r="H19" s="35" t="s">
        <v>8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3" t="s">
        <v>35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5"/>
      <c r="AJ19" s="16"/>
      <c r="AK19" s="16"/>
      <c r="AL19" s="17"/>
      <c r="AM19" s="33">
        <f>IF(28-AI19&gt;0,28-AI19,"済")</f>
        <v>28</v>
      </c>
      <c r="AN19" s="33"/>
      <c r="AO19" s="33"/>
      <c r="AP19" s="33"/>
    </row>
    <row r="20" spans="2:51" ht="18" customHeight="1" thickBot="1" x14ac:dyDescent="0.2">
      <c r="B20" s="33"/>
      <c r="C20" s="33"/>
      <c r="D20" s="45"/>
      <c r="E20" s="45"/>
      <c r="F20" s="45"/>
      <c r="G20" s="45"/>
      <c r="H20" s="35" t="s">
        <v>9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3" t="s">
        <v>35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15"/>
      <c r="AJ20" s="16"/>
      <c r="AK20" s="16"/>
      <c r="AL20" s="17"/>
      <c r="AM20" s="33">
        <f>IF(20-AI20&gt;0,20-AI20,"済")</f>
        <v>20</v>
      </c>
      <c r="AN20" s="33"/>
      <c r="AO20" s="33"/>
      <c r="AP20" s="33"/>
    </row>
    <row r="21" spans="2:51" ht="18" customHeight="1" thickBot="1" x14ac:dyDescent="0.2">
      <c r="B21" s="33"/>
      <c r="C21" s="33"/>
      <c r="D21" s="45"/>
      <c r="E21" s="45"/>
      <c r="F21" s="45"/>
      <c r="G21" s="45"/>
      <c r="H21" s="35" t="s">
        <v>10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3" t="s">
        <v>36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6"/>
      <c r="AJ21" s="37"/>
      <c r="AK21" s="37"/>
      <c r="AL21" s="38"/>
      <c r="AM21" s="33" t="s">
        <v>50</v>
      </c>
      <c r="AN21" s="33"/>
      <c r="AO21" s="33"/>
      <c r="AP21" s="33"/>
    </row>
    <row r="22" spans="2:51" ht="18" customHeight="1" thickBot="1" x14ac:dyDescent="0.2">
      <c r="B22" s="33">
        <v>10</v>
      </c>
      <c r="C22" s="33"/>
      <c r="D22" s="45" t="str">
        <f>IF(D19="","",D19+1)</f>
        <v/>
      </c>
      <c r="E22" s="45"/>
      <c r="F22" s="45"/>
      <c r="G22" s="4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3" t="s">
        <v>53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9"/>
      <c r="AJ22" s="40"/>
      <c r="AK22" s="40"/>
      <c r="AL22" s="41"/>
      <c r="AM22" s="33"/>
      <c r="AN22" s="33"/>
      <c r="AO22" s="33"/>
      <c r="AP22" s="33"/>
      <c r="AQ22" s="15"/>
      <c r="AR22" s="16"/>
      <c r="AS22" s="16"/>
      <c r="AT22" s="17"/>
      <c r="AU22" s="33" t="s">
        <v>40</v>
      </c>
      <c r="AV22" s="33"/>
      <c r="AW22" s="32" t="str">
        <f>IF(AQ22&gt;=14,"合格圏内","")</f>
        <v/>
      </c>
      <c r="AX22" s="32"/>
      <c r="AY22" s="32"/>
    </row>
    <row r="23" spans="2:51" ht="18" customHeight="1" thickBot="1" x14ac:dyDescent="0.2">
      <c r="B23" s="33"/>
      <c r="C23" s="33"/>
      <c r="D23" s="45"/>
      <c r="E23" s="45"/>
      <c r="F23" s="45"/>
      <c r="G23" s="45"/>
      <c r="H23" s="33" t="s">
        <v>13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 t="s">
        <v>37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Q23" s="15"/>
      <c r="AR23" s="16"/>
      <c r="AS23" s="16"/>
      <c r="AT23" s="17"/>
      <c r="AU23" s="33" t="s">
        <v>41</v>
      </c>
      <c r="AV23" s="33"/>
      <c r="AW23" s="32" t="str">
        <f>IF(AQ23&gt;=140,"合格圏内","")</f>
        <v/>
      </c>
      <c r="AX23" s="32"/>
      <c r="AY23" s="32"/>
    </row>
    <row r="24" spans="2:51" ht="18" customHeight="1" x14ac:dyDescent="0.15">
      <c r="B24" s="3"/>
      <c r="C24" s="3"/>
      <c r="D24" s="9"/>
      <c r="E24" s="9"/>
      <c r="F24" s="9"/>
      <c r="G24" s="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P24" s="4"/>
      <c r="AQ24" s="10"/>
      <c r="AR24" s="10"/>
      <c r="AS24" s="10"/>
      <c r="AT24" s="10"/>
      <c r="AU24" s="3"/>
      <c r="AV24" s="3"/>
      <c r="AW24" s="7"/>
      <c r="AX24" s="7"/>
      <c r="AY24" s="7"/>
    </row>
    <row r="25" spans="2:51" ht="18" customHeight="1" x14ac:dyDescent="0.15">
      <c r="B25" s="2" t="s">
        <v>48</v>
      </c>
    </row>
    <row r="26" spans="2:51" ht="18" customHeight="1" x14ac:dyDescent="0.15">
      <c r="B26" s="18" t="s">
        <v>51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2:51" ht="18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51" ht="18" customHeight="1" thickBot="1" x14ac:dyDescent="0.2">
      <c r="H28" s="24" t="s">
        <v>0</v>
      </c>
      <c r="I28" s="24"/>
      <c r="J28" s="24"/>
      <c r="K28" s="24" t="s">
        <v>1</v>
      </c>
      <c r="L28" s="24"/>
      <c r="M28" s="24"/>
      <c r="N28" s="24" t="s">
        <v>20</v>
      </c>
      <c r="O28" s="24"/>
      <c r="P28" s="24"/>
      <c r="Q28" s="19" t="s">
        <v>21</v>
      </c>
      <c r="R28" s="19"/>
      <c r="S28" s="19"/>
    </row>
    <row r="29" spans="2:51" ht="18" customHeight="1" x14ac:dyDescent="0.15">
      <c r="B29" s="19" t="s">
        <v>17</v>
      </c>
      <c r="C29" s="19"/>
      <c r="D29" s="19"/>
      <c r="E29" s="19"/>
      <c r="F29" s="19"/>
      <c r="G29" s="23"/>
      <c r="H29" s="25"/>
      <c r="I29" s="26"/>
      <c r="J29" s="26"/>
      <c r="K29" s="26"/>
      <c r="L29" s="26"/>
      <c r="M29" s="26"/>
      <c r="N29" s="26"/>
      <c r="O29" s="26"/>
      <c r="P29" s="26"/>
      <c r="Q29" s="20"/>
      <c r="R29" s="21"/>
      <c r="S29" s="22"/>
    </row>
    <row r="30" spans="2:51" ht="18" customHeight="1" x14ac:dyDescent="0.15">
      <c r="B30" s="19" t="s">
        <v>18</v>
      </c>
      <c r="C30" s="19"/>
      <c r="D30" s="19"/>
      <c r="E30" s="19"/>
      <c r="F30" s="19"/>
      <c r="G30" s="23"/>
      <c r="H30" s="14"/>
      <c r="I30" s="11"/>
      <c r="J30" s="11"/>
      <c r="K30" s="11"/>
      <c r="L30" s="11"/>
      <c r="M30" s="11"/>
      <c r="N30" s="11"/>
      <c r="O30" s="11"/>
      <c r="P30" s="11"/>
    </row>
    <row r="31" spans="2:51" ht="18" customHeight="1" x14ac:dyDescent="0.15">
      <c r="B31" s="19" t="s">
        <v>19</v>
      </c>
      <c r="C31" s="19"/>
      <c r="D31" s="19"/>
      <c r="E31" s="19"/>
      <c r="F31" s="19"/>
      <c r="G31" s="23"/>
      <c r="H31" s="14"/>
      <c r="I31" s="11"/>
      <c r="J31" s="11"/>
      <c r="K31" s="11"/>
      <c r="L31" s="11"/>
      <c r="M31" s="11"/>
      <c r="N31" s="11"/>
      <c r="O31" s="11"/>
      <c r="P31" s="11"/>
    </row>
    <row r="32" spans="2:51" ht="18" customHeight="1" x14ac:dyDescent="0.15">
      <c r="B32" s="19" t="s">
        <v>22</v>
      </c>
      <c r="C32" s="19"/>
      <c r="D32" s="19"/>
      <c r="E32" s="19"/>
      <c r="F32" s="19"/>
      <c r="G32" s="23"/>
      <c r="H32" s="14"/>
      <c r="I32" s="11"/>
      <c r="J32" s="11"/>
      <c r="K32" s="11"/>
      <c r="L32" s="11"/>
      <c r="M32" s="11"/>
      <c r="N32" s="11"/>
      <c r="O32" s="11"/>
      <c r="P32" s="11"/>
      <c r="Q32" s="12"/>
      <c r="R32" s="13"/>
      <c r="S32" s="14"/>
    </row>
    <row r="33" spans="2:19" ht="18" customHeight="1" x14ac:dyDescent="0.15">
      <c r="B33" s="19" t="s">
        <v>23</v>
      </c>
      <c r="C33" s="19"/>
      <c r="D33" s="19"/>
      <c r="E33" s="19"/>
      <c r="F33" s="19"/>
      <c r="G33" s="23"/>
      <c r="H33" s="14"/>
      <c r="I33" s="11"/>
      <c r="J33" s="11"/>
      <c r="K33" s="11"/>
      <c r="L33" s="11"/>
      <c r="M33" s="11"/>
      <c r="N33" s="11"/>
      <c r="O33" s="11"/>
      <c r="P33" s="11"/>
      <c r="Q33" s="12"/>
      <c r="R33" s="13"/>
      <c r="S33" s="14"/>
    </row>
    <row r="34" spans="2:19" ht="18" customHeight="1" x14ac:dyDescent="0.15">
      <c r="B34" s="19" t="s">
        <v>24</v>
      </c>
      <c r="C34" s="19"/>
      <c r="D34" s="19"/>
      <c r="E34" s="19"/>
      <c r="F34" s="19"/>
      <c r="G34" s="23"/>
      <c r="H34" s="14"/>
      <c r="I34" s="11"/>
      <c r="J34" s="11"/>
      <c r="K34" s="11"/>
      <c r="L34" s="11"/>
      <c r="M34" s="11"/>
      <c r="N34" s="11"/>
      <c r="O34" s="11"/>
      <c r="P34" s="11"/>
      <c r="Q34" s="12"/>
      <c r="R34" s="13"/>
      <c r="S34" s="14"/>
    </row>
    <row r="35" spans="2:19" ht="18" customHeight="1" x14ac:dyDescent="0.15">
      <c r="B35" s="19" t="s">
        <v>25</v>
      </c>
      <c r="C35" s="19"/>
      <c r="D35" s="19"/>
      <c r="E35" s="19"/>
      <c r="F35" s="19"/>
      <c r="G35" s="23"/>
      <c r="H35" s="14"/>
      <c r="I35" s="11"/>
      <c r="J35" s="11"/>
      <c r="K35" s="11"/>
      <c r="L35" s="11"/>
      <c r="M35" s="11"/>
      <c r="N35" s="11"/>
      <c r="O35" s="11"/>
      <c r="P35" s="11"/>
      <c r="Q35" s="12"/>
      <c r="R35" s="13"/>
      <c r="S35" s="14"/>
    </row>
    <row r="36" spans="2:19" ht="18" customHeight="1" x14ac:dyDescent="0.15">
      <c r="B36" s="19" t="s">
        <v>26</v>
      </c>
      <c r="C36" s="19"/>
      <c r="D36" s="19"/>
      <c r="E36" s="19"/>
      <c r="F36" s="19"/>
      <c r="G36" s="23"/>
      <c r="H36" s="14"/>
      <c r="I36" s="11"/>
      <c r="J36" s="11"/>
      <c r="K36" s="11"/>
      <c r="L36" s="11"/>
      <c r="M36" s="11"/>
      <c r="N36" s="11"/>
      <c r="O36" s="11"/>
      <c r="P36" s="11"/>
      <c r="Q36" s="12"/>
      <c r="R36" s="13"/>
      <c r="S36" s="14"/>
    </row>
    <row r="37" spans="2:19" ht="18" customHeight="1" x14ac:dyDescent="0.15">
      <c r="B37" s="19" t="s">
        <v>27</v>
      </c>
      <c r="C37" s="19"/>
      <c r="D37" s="19"/>
      <c r="E37" s="19"/>
      <c r="F37" s="19"/>
      <c r="G37" s="23"/>
      <c r="H37" s="14"/>
      <c r="I37" s="11"/>
      <c r="J37" s="11"/>
      <c r="K37" s="11"/>
      <c r="L37" s="11"/>
      <c r="M37" s="11"/>
      <c r="N37" s="11"/>
      <c r="O37" s="11"/>
      <c r="P37" s="11"/>
      <c r="Q37" s="12"/>
      <c r="R37" s="13"/>
      <c r="S37" s="14"/>
    </row>
  </sheetData>
  <mergeCells count="141">
    <mergeCell ref="AC5:AW5"/>
    <mergeCell ref="B1:P2"/>
    <mergeCell ref="H7:U7"/>
    <mergeCell ref="E5:F5"/>
    <mergeCell ref="H5:I5"/>
    <mergeCell ref="K5:L5"/>
    <mergeCell ref="B7:C7"/>
    <mergeCell ref="D7:G7"/>
    <mergeCell ref="H18:U18"/>
    <mergeCell ref="V7:AH7"/>
    <mergeCell ref="H19:U19"/>
    <mergeCell ref="H20:U20"/>
    <mergeCell ref="H21:U22"/>
    <mergeCell ref="H23:U23"/>
    <mergeCell ref="H8:U8"/>
    <mergeCell ref="H9:U12"/>
    <mergeCell ref="H13:U15"/>
    <mergeCell ref="H16:U16"/>
    <mergeCell ref="H17:U17"/>
    <mergeCell ref="D22:G23"/>
    <mergeCell ref="B22:C23"/>
    <mergeCell ref="B19:C21"/>
    <mergeCell ref="B17:C18"/>
    <mergeCell ref="B16:C16"/>
    <mergeCell ref="D8:G9"/>
    <mergeCell ref="D10:G10"/>
    <mergeCell ref="D11:G11"/>
    <mergeCell ref="D12:G13"/>
    <mergeCell ref="D14:G14"/>
    <mergeCell ref="D15:G15"/>
    <mergeCell ref="B15:C15"/>
    <mergeCell ref="B14:C14"/>
    <mergeCell ref="B12:C13"/>
    <mergeCell ref="B11:C11"/>
    <mergeCell ref="B10:C10"/>
    <mergeCell ref="B8:C9"/>
    <mergeCell ref="D16:G16"/>
    <mergeCell ref="D17:G18"/>
    <mergeCell ref="D19:G21"/>
    <mergeCell ref="AI22:AL22"/>
    <mergeCell ref="V20:AH20"/>
    <mergeCell ref="V23:AH23"/>
    <mergeCell ref="AI7:AL7"/>
    <mergeCell ref="AI9:AL9"/>
    <mergeCell ref="AI10:AL10"/>
    <mergeCell ref="AI11:AL11"/>
    <mergeCell ref="AI12:AL12"/>
    <mergeCell ref="AI13:AL13"/>
    <mergeCell ref="V19:AH19"/>
    <mergeCell ref="V18:AH18"/>
    <mergeCell ref="V17:AH17"/>
    <mergeCell ref="V16:AH16"/>
    <mergeCell ref="AI14:AL14"/>
    <mergeCell ref="AI15:AL15"/>
    <mergeCell ref="AI16:AL16"/>
    <mergeCell ref="AI17:AL17"/>
    <mergeCell ref="V9:AH12"/>
    <mergeCell ref="V8:AH8"/>
    <mergeCell ref="V15:AH15"/>
    <mergeCell ref="V13:AH14"/>
    <mergeCell ref="AM7:AP7"/>
    <mergeCell ref="AM9:AP12"/>
    <mergeCell ref="AM13:AP15"/>
    <mergeCell ref="AM16:AP16"/>
    <mergeCell ref="AM17:AP17"/>
    <mergeCell ref="AM19:AP19"/>
    <mergeCell ref="AI19:AL19"/>
    <mergeCell ref="AI20:AL20"/>
    <mergeCell ref="AI21:AL21"/>
    <mergeCell ref="AU7:AV7"/>
    <mergeCell ref="P5:Q5"/>
    <mergeCell ref="S5:V5"/>
    <mergeCell ref="B29:G29"/>
    <mergeCell ref="AW8:AY8"/>
    <mergeCell ref="AW15:AY15"/>
    <mergeCell ref="AW18:AY18"/>
    <mergeCell ref="AW22:AY22"/>
    <mergeCell ref="AW23:AY23"/>
    <mergeCell ref="V21:AH21"/>
    <mergeCell ref="V22:AH22"/>
    <mergeCell ref="AU8:AV8"/>
    <mergeCell ref="AU18:AV18"/>
    <mergeCell ref="AU22:AV22"/>
    <mergeCell ref="AU23:AV23"/>
    <mergeCell ref="AU15:AV15"/>
    <mergeCell ref="AQ15:AT15"/>
    <mergeCell ref="AM20:AP20"/>
    <mergeCell ref="AM21:AP22"/>
    <mergeCell ref="AQ7:AT7"/>
    <mergeCell ref="AQ8:AT8"/>
    <mergeCell ref="AQ18:AT18"/>
    <mergeCell ref="AQ23:AT23"/>
    <mergeCell ref="AQ22:AT22"/>
    <mergeCell ref="B36:G36"/>
    <mergeCell ref="B37:G37"/>
    <mergeCell ref="H28:J28"/>
    <mergeCell ref="K28:M28"/>
    <mergeCell ref="N28:P28"/>
    <mergeCell ref="H29:J29"/>
    <mergeCell ref="K29:M29"/>
    <mergeCell ref="N29:P29"/>
    <mergeCell ref="N30:P30"/>
    <mergeCell ref="N31:P31"/>
    <mergeCell ref="B30:G30"/>
    <mergeCell ref="B31:G31"/>
    <mergeCell ref="B32:G32"/>
    <mergeCell ref="B33:G33"/>
    <mergeCell ref="B34:G34"/>
    <mergeCell ref="B35:G35"/>
    <mergeCell ref="K34:M34"/>
    <mergeCell ref="K33:M33"/>
    <mergeCell ref="K32:M32"/>
    <mergeCell ref="N32:P32"/>
    <mergeCell ref="N33:P33"/>
    <mergeCell ref="N34:P34"/>
    <mergeCell ref="N35:P35"/>
    <mergeCell ref="N36:P36"/>
    <mergeCell ref="K35:M35"/>
    <mergeCell ref="N37:P37"/>
    <mergeCell ref="Q36:S36"/>
    <mergeCell ref="Q37:S37"/>
    <mergeCell ref="Y5:AB5"/>
    <mergeCell ref="B26:Y26"/>
    <mergeCell ref="H34:J34"/>
    <mergeCell ref="H35:J35"/>
    <mergeCell ref="H36:J36"/>
    <mergeCell ref="H37:J37"/>
    <mergeCell ref="Q28:S28"/>
    <mergeCell ref="Q29:S29"/>
    <mergeCell ref="Q32:S32"/>
    <mergeCell ref="Q33:S33"/>
    <mergeCell ref="Q34:S34"/>
    <mergeCell ref="Q35:S35"/>
    <mergeCell ref="K31:M31"/>
    <mergeCell ref="K30:M30"/>
    <mergeCell ref="H30:J30"/>
    <mergeCell ref="H31:J31"/>
    <mergeCell ref="H32:J32"/>
    <mergeCell ref="H33:J33"/>
    <mergeCell ref="K37:M37"/>
    <mergeCell ref="K36:M36"/>
  </mergeCells>
  <phoneticPr fontId="1"/>
  <conditionalFormatting sqref="AM13:AP15">
    <cfRule type="cellIs" dxfId="1" priority="2" operator="lessThanOrEqual">
      <formula>0</formula>
    </cfRule>
  </conditionalFormatting>
  <conditionalFormatting sqref="D8:G24">
    <cfRule type="timePeriod" dxfId="0" priority="1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2014-12-13T07:07:19Z</cp:lastPrinted>
  <dcterms:created xsi:type="dcterms:W3CDTF">2014-11-10T12:46:49Z</dcterms:created>
  <dcterms:modified xsi:type="dcterms:W3CDTF">2014-12-13T08:22:56Z</dcterms:modified>
</cp:coreProperties>
</file>